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"/>
    </mc:Choice>
  </mc:AlternateContent>
  <bookViews>
    <workbookView xWindow="0" yWindow="0" windowWidth="19200" windowHeight="127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L176" i="1"/>
  <c r="G195" i="1"/>
  <c r="G43" i="1"/>
  <c r="I62" i="1"/>
  <c r="L81" i="1"/>
  <c r="L138" i="1"/>
  <c r="L195" i="1"/>
  <c r="F24" i="1"/>
  <c r="H43" i="1"/>
  <c r="J62" i="1"/>
  <c r="J119" i="1"/>
  <c r="F138" i="1"/>
  <c r="H157" i="1"/>
  <c r="J176" i="1"/>
  <c r="H100" i="1"/>
  <c r="L24" i="1"/>
  <c r="F195" i="1"/>
  <c r="F81" i="1"/>
  <c r="G138" i="1"/>
  <c r="G24" i="1"/>
  <c r="G100" i="1"/>
  <c r="I176" i="1"/>
  <c r="G81" i="1"/>
  <c r="L119" i="1"/>
  <c r="G157" i="1"/>
  <c r="I119" i="1"/>
  <c r="H24" i="1"/>
  <c r="H81" i="1"/>
  <c r="H138" i="1"/>
  <c r="H195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F196" i="1" l="1"/>
  <c r="G196" i="1"/>
  <c r="L196" i="1"/>
  <c r="J196" i="1"/>
  <c r="I196" i="1"/>
  <c r="H196" i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<sst xmlns="http://schemas.openxmlformats.org/spreadsheetml/2006/main" count="254" uniqueCount="79">
  <si>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</si>
  <si>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</si>
  <si>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</si>
  <si>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</si>
  <si>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</si>
  <si>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</si>
  <si>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</si>
  <si>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</si>
  <si>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</si>
  <si>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</si>
  <si>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</si>
  <si>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</si>
  <si>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</si>
  <si>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</si>
  <si>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</si>
  <si>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</si>
  <si>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</si>
  <si>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</si>
  <si>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</si>
  <si>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</si>
  <si>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</si>
  <si>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</si>
  <si>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</si>
  <si>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</si>
  <si>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</si>
  <si>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</si>
  <si>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</si>
  <si>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</si>
  <si>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</si>
  <si>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</si>
  <si>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</si>
  <si>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</si>
  <si>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</si>
  <si>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</si>
  <si>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</si>
  <si>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</si>
  <si>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</si>
  <si>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</si>
  <si>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</si>
  <si>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Кытмановская СОШ № 2 им. Долматова  А.И.</t>
  </si>
  <si>
    <t>Согласовано:</t>
  </si>
  <si>
    <t>Л.Н. Сафрошкина</t>
  </si>
  <si>
    <t>каша вязкая молочная овсянная</t>
  </si>
  <si>
    <t>кисель из апельсинов</t>
  </si>
  <si>
    <t>хлеб 1 с</t>
  </si>
  <si>
    <t>булочка "Ванильная"</t>
  </si>
  <si>
    <t>кисломол.</t>
  </si>
  <si>
    <t>булочное</t>
  </si>
  <si>
    <t>сыр твердых сортов в нарезке</t>
  </si>
  <si>
    <t>картофельное пюре</t>
  </si>
  <si>
    <t>тефтели из говядины с рисом</t>
  </si>
  <si>
    <t>компот из кураги</t>
  </si>
  <si>
    <t>помидоры в нарезке</t>
  </si>
  <si>
    <t>каша "Дружба"</t>
  </si>
  <si>
    <t>кофейный напиток с молоком</t>
  </si>
  <si>
    <t>яблоко</t>
  </si>
  <si>
    <t>кисломол</t>
  </si>
  <si>
    <t>булочка маковая</t>
  </si>
  <si>
    <t>рис отварной</t>
  </si>
  <si>
    <t>гор. блюдо</t>
  </si>
  <si>
    <t>котлета рыбная с морковью</t>
  </si>
  <si>
    <t>компот из сухофруктов</t>
  </si>
  <si>
    <t>огурцы в нарезке</t>
  </si>
  <si>
    <t>каша вязкая молочная пшенная</t>
  </si>
  <si>
    <t>чай с лимоном и сахаром</t>
  </si>
  <si>
    <t>ватрушка с творогом</t>
  </si>
  <si>
    <t>каша перловая</t>
  </si>
  <si>
    <t>котлета из говядины</t>
  </si>
  <si>
    <t>салат из вареной свеклы</t>
  </si>
  <si>
    <t>запеканка из творога</t>
  </si>
  <si>
    <t>каша гречневая рассыпчатая</t>
  </si>
  <si>
    <t>биточек из говядины</t>
  </si>
  <si>
    <t>компот из свежих яблок</t>
  </si>
  <si>
    <t>каша рисовая на молоке</t>
  </si>
  <si>
    <t>какао на молоке</t>
  </si>
  <si>
    <t>мандарин</t>
  </si>
  <si>
    <t>масло сливочное (порция)</t>
  </si>
  <si>
    <t>плов из отварной говядины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</si>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</sst>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40</v>
      </c>
      <c r="G1" s="2" t="s">
        <v>16</v>
      </c>
      <c r="H1" s="58" t="s">
        <v>38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200</v>
      </c>
      <c r="G6" s="40">
        <v>7</v>
      </c>
      <c r="H6" s="40">
        <v>11</v>
      </c>
      <c r="I6" s="40">
        <v>34</v>
      </c>
      <c r="J6" s="40">
        <v>235</v>
      </c>
      <c r="K6" s="41"/>
      <c r="L6" s="40">
        <v>53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0</v>
      </c>
      <c r="H8" s="43">
        <v>0</v>
      </c>
      <c r="I8" s="43">
        <v>14</v>
      </c>
      <c r="J8" s="43">
        <v>60</v>
      </c>
      <c r="K8" s="44"/>
      <c r="L8" s="43">
        <v>18</v>
      </c>
    </row>
    <row r="9" spans="1:12" ht="15" x14ac:dyDescent="0.25">
      <c r="A9" s="23"/>
      <c r="B9" s="15"/>
      <c r="C9" s="11"/>
      <c r="D9" s="7" t="s">
        <v>22</v>
      </c>
      <c r="E9" s="42" t="s">
        <v>44</v>
      </c>
      <c r="F9" s="43">
        <v>35</v>
      </c>
      <c r="G9" s="43">
        <v>2</v>
      </c>
      <c r="H9" s="43">
        <v>2</v>
      </c>
      <c r="I9" s="43">
        <v>17</v>
      </c>
      <c r="J9" s="43">
        <v>87</v>
      </c>
      <c r="K9" s="44"/>
      <c r="L9" s="43">
        <v>3</v>
      </c>
    </row>
    <row r="10" spans="1:12" ht="15.75" thickBot="1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" t="s">
        <v>46</v>
      </c>
      <c r="E11" s="42" t="s">
        <v>48</v>
      </c>
      <c r="F11" s="43">
        <v>15</v>
      </c>
      <c r="G11" s="43">
        <v>4</v>
      </c>
      <c r="H11" s="43">
        <v>4</v>
      </c>
      <c r="I11" s="43">
        <v>0</v>
      </c>
      <c r="J11" s="43">
        <v>54</v>
      </c>
      <c r="K11" s="44"/>
      <c r="L11" s="43">
        <v>13</v>
      </c>
    </row>
    <row r="12" spans="1:12" ht="15" x14ac:dyDescent="0.25">
      <c r="A12" s="23"/>
      <c r="B12" s="15"/>
      <c r="C12" s="11"/>
      <c r="D12" s="11" t="s">
        <v>47</v>
      </c>
      <c r="E12" s="42" t="s">
        <v>45</v>
      </c>
      <c r="F12" s="43">
        <v>50</v>
      </c>
      <c r="G12" s="43">
        <v>4</v>
      </c>
      <c r="H12" s="43">
        <v>2</v>
      </c>
      <c r="I12" s="43">
        <v>29</v>
      </c>
      <c r="J12" s="43">
        <v>172</v>
      </c>
      <c r="K12" s="44"/>
      <c r="L12" s="43">
        <v>12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94</v>
      </c>
      <c r="J13" s="19">
        <f t="shared" si="0"/>
        <v>608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17</v>
      </c>
      <c r="H24" s="32">
        <f t="shared" si="4"/>
        <v>19</v>
      </c>
      <c r="I24" s="32">
        <f t="shared" si="4"/>
        <v>94</v>
      </c>
      <c r="J24" s="32">
        <f t="shared" si="4"/>
        <v>608</v>
      </c>
      <c r="K24" s="32"/>
      <c r="L24" s="32">
        <f t="shared" ref="L24" si="5">L13+L23</f>
        <v>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49</v>
      </c>
      <c r="F25" s="40">
        <v>150</v>
      </c>
      <c r="G25" s="40">
        <v>2</v>
      </c>
      <c r="H25" s="40">
        <v>5</v>
      </c>
      <c r="I25" s="40">
        <v>20</v>
      </c>
      <c r="J25" s="40">
        <v>146</v>
      </c>
      <c r="K25" s="41"/>
      <c r="L25" s="40">
        <v>33</v>
      </c>
    </row>
    <row r="26" spans="1:12" ht="15" x14ac:dyDescent="0.25">
      <c r="A26" s="14"/>
      <c r="B26" s="15"/>
      <c r="C26" s="11"/>
      <c r="D26" s="6" t="s">
        <v>20</v>
      </c>
      <c r="E26" s="42" t="s">
        <v>50</v>
      </c>
      <c r="F26" s="43">
        <v>90</v>
      </c>
      <c r="G26" s="43">
        <v>12</v>
      </c>
      <c r="H26" s="43">
        <v>12</v>
      </c>
      <c r="I26" s="43">
        <v>9</v>
      </c>
      <c r="J26" s="43">
        <v>216</v>
      </c>
      <c r="K26" s="44"/>
      <c r="L26" s="43">
        <v>55</v>
      </c>
    </row>
    <row r="27" spans="1:12" ht="15" x14ac:dyDescent="0.25">
      <c r="A27" s="14"/>
      <c r="B27" s="15"/>
      <c r="C27" s="11"/>
      <c r="D27" s="7" t="s">
        <v>21</v>
      </c>
      <c r="E27" s="42" t="s">
        <v>51</v>
      </c>
      <c r="F27" s="43">
        <v>200</v>
      </c>
      <c r="G27" s="43">
        <v>1</v>
      </c>
      <c r="H27" s="43">
        <v>0</v>
      </c>
      <c r="I27" s="43">
        <v>16</v>
      </c>
      <c r="J27" s="43">
        <v>67</v>
      </c>
      <c r="K27" s="44"/>
      <c r="L27" s="43">
        <v>24</v>
      </c>
    </row>
    <row r="28" spans="1:12" ht="15" x14ac:dyDescent="0.25">
      <c r="A28" s="14"/>
      <c r="B28" s="15"/>
      <c r="C28" s="11"/>
      <c r="D28" s="7" t="s">
        <v>22</v>
      </c>
      <c r="E28" s="42" t="s">
        <v>44</v>
      </c>
      <c r="F28" s="43">
        <v>35</v>
      </c>
      <c r="G28" s="43">
        <v>2</v>
      </c>
      <c r="H28" s="43">
        <v>2</v>
      </c>
      <c r="I28" s="43">
        <v>17</v>
      </c>
      <c r="J28" s="43">
        <v>87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 t="s">
        <v>52</v>
      </c>
      <c r="F30" s="43">
        <v>60</v>
      </c>
      <c r="G30" s="43">
        <v>1</v>
      </c>
      <c r="H30" s="43">
        <v>0</v>
      </c>
      <c r="I30" s="43">
        <v>2</v>
      </c>
      <c r="J30" s="43">
        <v>13</v>
      </c>
      <c r="K30" s="44"/>
      <c r="L30" s="43">
        <v>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535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64</v>
      </c>
      <c r="J32" s="19">
        <f t="shared" ref="J32:L32" si="9">SUM(J25:J31)</f>
        <v>529</v>
      </c>
      <c r="K32" s="25"/>
      <c r="L32" s="19">
        <f t="shared" si="9"/>
        <v>140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535</v>
      </c>
      <c r="G43" s="32">
        <f t="shared" ref="G43" si="14">G32+G42</f>
        <v>18</v>
      </c>
      <c r="H43" s="32">
        <f t="shared" ref="H43" si="15">H32+H42</f>
        <v>19</v>
      </c>
      <c r="I43" s="32">
        <f t="shared" ref="I43" si="16">I32+I42</f>
        <v>64</v>
      </c>
      <c r="J43" s="32">
        <f t="shared" ref="J43:L43" si="17">J32+J42</f>
        <v>529</v>
      </c>
      <c r="K43" s="32"/>
      <c r="L43" s="32">
        <f t="shared" si="17"/>
        <v>140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3</v>
      </c>
      <c r="H44" s="40">
        <v>7</v>
      </c>
      <c r="I44" s="40">
        <v>24</v>
      </c>
      <c r="J44" s="40">
        <v>178</v>
      </c>
      <c r="K44" s="41"/>
      <c r="L44" s="40">
        <v>47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54</v>
      </c>
      <c r="F46" s="43">
        <v>180</v>
      </c>
      <c r="G46" s="43">
        <v>3</v>
      </c>
      <c r="H46" s="43">
        <v>3</v>
      </c>
      <c r="I46" s="43">
        <v>10</v>
      </c>
      <c r="J46" s="43">
        <v>77</v>
      </c>
      <c r="K46" s="44"/>
      <c r="L46" s="43">
        <v>15</v>
      </c>
    </row>
    <row r="47" spans="1:12" ht="15" x14ac:dyDescent="0.25">
      <c r="A47" s="23"/>
      <c r="B47" s="15"/>
      <c r="C47" s="11"/>
      <c r="D47" s="7" t="s">
        <v>22</v>
      </c>
      <c r="E47" s="42" t="s">
        <v>44</v>
      </c>
      <c r="F47" s="43">
        <v>35</v>
      </c>
      <c r="G47" s="43">
        <v>2</v>
      </c>
      <c r="H47" s="43">
        <v>2</v>
      </c>
      <c r="I47" s="43">
        <v>17</v>
      </c>
      <c r="J47" s="43">
        <v>87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23</v>
      </c>
      <c r="E48" s="42" t="s">
        <v>55</v>
      </c>
      <c r="F48" s="43">
        <v>120</v>
      </c>
      <c r="G48" s="43">
        <v>1</v>
      </c>
      <c r="H48" s="43">
        <v>1</v>
      </c>
      <c r="I48" s="43">
        <v>12</v>
      </c>
      <c r="J48" s="43">
        <v>53</v>
      </c>
      <c r="K48" s="44"/>
      <c r="L48" s="43">
        <v>18</v>
      </c>
    </row>
    <row r="49" spans="1:12" ht="15" x14ac:dyDescent="0.25">
      <c r="A49" s="23"/>
      <c r="B49" s="15"/>
      <c r="C49" s="11"/>
      <c r="D49" s="6" t="s">
        <v>56</v>
      </c>
      <c r="E49" s="42" t="s">
        <v>48</v>
      </c>
      <c r="F49" s="43">
        <v>15</v>
      </c>
      <c r="G49" s="43">
        <v>4</v>
      </c>
      <c r="H49" s="43">
        <v>4</v>
      </c>
      <c r="I49" s="43">
        <v>0</v>
      </c>
      <c r="J49" s="43">
        <v>54</v>
      </c>
      <c r="K49" s="44"/>
      <c r="L49" s="43">
        <v>13</v>
      </c>
    </row>
    <row r="50" spans="1:12" ht="15" x14ac:dyDescent="0.25">
      <c r="A50" s="23"/>
      <c r="B50" s="15"/>
      <c r="C50" s="11"/>
      <c r="D50" s="6" t="s">
        <v>47</v>
      </c>
      <c r="E50" s="42" t="s">
        <v>57</v>
      </c>
      <c r="F50" s="43">
        <v>60</v>
      </c>
      <c r="G50" s="43">
        <v>6</v>
      </c>
      <c r="H50" s="43">
        <v>4</v>
      </c>
      <c r="I50" s="43">
        <v>29</v>
      </c>
      <c r="J50" s="43">
        <v>142</v>
      </c>
      <c r="K50" s="44"/>
      <c r="L50" s="43">
        <v>12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610</v>
      </c>
      <c r="G51" s="19">
        <f t="shared" ref="G51" si="18">SUM(G44:G50)</f>
        <v>19</v>
      </c>
      <c r="H51" s="19">
        <f t="shared" ref="H51" si="19">SUM(H44:H50)</f>
        <v>21</v>
      </c>
      <c r="I51" s="19">
        <f t="shared" ref="I51" si="20">SUM(I44:I50)</f>
        <v>92</v>
      </c>
      <c r="J51" s="19">
        <f t="shared" ref="J51:L51" si="21">SUM(J44:J50)</f>
        <v>591</v>
      </c>
      <c r="K51" s="25"/>
      <c r="L51" s="19">
        <f t="shared" si="21"/>
        <v>108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19</v>
      </c>
      <c r="H62" s="32">
        <f t="shared" ref="H62" si="27">H51+H61</f>
        <v>21</v>
      </c>
      <c r="I62" s="32">
        <f t="shared" ref="I62" si="28">I51+I61</f>
        <v>92</v>
      </c>
      <c r="J62" s="32">
        <f t="shared" ref="J62:L62" si="29">J51+J61</f>
        <v>591</v>
      </c>
      <c r="K62" s="32"/>
      <c r="L62" s="32">
        <f t="shared" si="29"/>
        <v>108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58</v>
      </c>
      <c r="F63" s="40">
        <v>150</v>
      </c>
      <c r="G63" s="40">
        <v>3</v>
      </c>
      <c r="H63" s="40">
        <v>5</v>
      </c>
      <c r="I63" s="40">
        <v>35</v>
      </c>
      <c r="J63" s="40">
        <v>202</v>
      </c>
      <c r="K63" s="41"/>
      <c r="L63" s="40">
        <v>21</v>
      </c>
    </row>
    <row r="64" spans="1:12" ht="15" x14ac:dyDescent="0.25">
      <c r="A64" s="23"/>
      <c r="B64" s="15"/>
      <c r="C64" s="11"/>
      <c r="D64" s="6" t="s">
        <v>59</v>
      </c>
      <c r="E64" s="42" t="s">
        <v>60</v>
      </c>
      <c r="F64" s="43">
        <v>100</v>
      </c>
      <c r="G64" s="43">
        <v>12</v>
      </c>
      <c r="H64" s="43">
        <v>6</v>
      </c>
      <c r="I64" s="43">
        <v>5</v>
      </c>
      <c r="J64" s="43">
        <v>198</v>
      </c>
      <c r="K64" s="44"/>
      <c r="L64" s="43">
        <v>72</v>
      </c>
    </row>
    <row r="65" spans="1:12" ht="15" x14ac:dyDescent="0.25">
      <c r="A65" s="23"/>
      <c r="B65" s="15"/>
      <c r="C65" s="11"/>
      <c r="D65" s="7" t="s">
        <v>21</v>
      </c>
      <c r="E65" s="42" t="s">
        <v>61</v>
      </c>
      <c r="F65" s="43">
        <v>200</v>
      </c>
      <c r="G65" s="43">
        <v>1</v>
      </c>
      <c r="H65" s="43">
        <v>0</v>
      </c>
      <c r="I65" s="43">
        <v>20</v>
      </c>
      <c r="J65" s="43">
        <v>81</v>
      </c>
      <c r="K65" s="44"/>
      <c r="L65" s="43">
        <v>14</v>
      </c>
    </row>
    <row r="66" spans="1:12" ht="15" x14ac:dyDescent="0.25">
      <c r="A66" s="23"/>
      <c r="B66" s="15"/>
      <c r="C66" s="11"/>
      <c r="D66" s="7" t="s">
        <v>22</v>
      </c>
      <c r="E66" s="42" t="s">
        <v>44</v>
      </c>
      <c r="F66" s="43">
        <v>35</v>
      </c>
      <c r="G66" s="43">
        <v>2</v>
      </c>
      <c r="H66" s="43">
        <v>2</v>
      </c>
      <c r="I66" s="43">
        <v>17</v>
      </c>
      <c r="J66" s="43">
        <v>87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 t="s">
        <v>62</v>
      </c>
      <c r="F68" s="43">
        <v>60</v>
      </c>
      <c r="G68" s="43">
        <v>0</v>
      </c>
      <c r="H68" s="43">
        <v>0</v>
      </c>
      <c r="I68" s="43">
        <v>2</v>
      </c>
      <c r="J68" s="43">
        <v>13</v>
      </c>
      <c r="K68" s="44"/>
      <c r="L68" s="43">
        <v>26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545</v>
      </c>
      <c r="G70" s="19">
        <f t="shared" ref="G70" si="30">SUM(G63:G69)</f>
        <v>18</v>
      </c>
      <c r="H70" s="19">
        <f t="shared" ref="H70" si="31">SUM(H63:H69)</f>
        <v>13</v>
      </c>
      <c r="I70" s="19">
        <f t="shared" ref="I70" si="32">SUM(I63:I69)</f>
        <v>79</v>
      </c>
      <c r="J70" s="19">
        <f t="shared" ref="J70:L70" si="33">SUM(J63:J69)</f>
        <v>581</v>
      </c>
      <c r="K70" s="25"/>
      <c r="L70" s="19">
        <f t="shared" si="33"/>
        <v>136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545</v>
      </c>
      <c r="G81" s="32">
        <f t="shared" ref="G81" si="38">G70+G80</f>
        <v>18</v>
      </c>
      <c r="H81" s="32">
        <f t="shared" ref="H81" si="39">H70+H80</f>
        <v>13</v>
      </c>
      <c r="I81" s="32">
        <f t="shared" ref="I81" si="40">I70+I80</f>
        <v>79</v>
      </c>
      <c r="J81" s="32">
        <f t="shared" ref="J81:L81" si="41">J70+J80</f>
        <v>581</v>
      </c>
      <c r="K81" s="32"/>
      <c r="L81" s="32">
        <f t="shared" si="41"/>
        <v>136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63</v>
      </c>
      <c r="F82" s="40">
        <v>200</v>
      </c>
      <c r="G82" s="40">
        <v>5</v>
      </c>
      <c r="H82" s="40">
        <v>12</v>
      </c>
      <c r="I82" s="40">
        <v>32</v>
      </c>
      <c r="J82" s="40">
        <v>271</v>
      </c>
      <c r="K82" s="41"/>
      <c r="L82" s="40">
        <v>42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64</v>
      </c>
      <c r="F84" s="43">
        <v>200</v>
      </c>
      <c r="G84" s="43">
        <v>0</v>
      </c>
      <c r="H84" s="43">
        <v>0</v>
      </c>
      <c r="I84" s="43">
        <v>7</v>
      </c>
      <c r="J84" s="43">
        <v>28</v>
      </c>
      <c r="K84" s="44"/>
      <c r="L84" s="43">
        <v>6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50</v>
      </c>
      <c r="G85" s="43">
        <v>4</v>
      </c>
      <c r="H85" s="43">
        <v>1</v>
      </c>
      <c r="I85" s="43">
        <v>25</v>
      </c>
      <c r="J85" s="43">
        <v>106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47</v>
      </c>
      <c r="E87" s="42" t="s">
        <v>65</v>
      </c>
      <c r="F87" s="43">
        <v>50</v>
      </c>
      <c r="G87" s="43">
        <v>8</v>
      </c>
      <c r="H87" s="43">
        <v>10</v>
      </c>
      <c r="I87" s="43">
        <v>15</v>
      </c>
      <c r="J87" s="43">
        <v>186</v>
      </c>
      <c r="K87" s="44"/>
      <c r="L87" s="43">
        <v>12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17</v>
      </c>
      <c r="H89" s="19">
        <f t="shared" ref="H89" si="43">SUM(H82:H88)</f>
        <v>23</v>
      </c>
      <c r="I89" s="19">
        <f t="shared" ref="I89" si="44">SUM(I82:I88)</f>
        <v>79</v>
      </c>
      <c r="J89" s="19">
        <f t="shared" ref="J89:L89" si="45">SUM(J82:J88)</f>
        <v>591</v>
      </c>
      <c r="K89" s="25"/>
      <c r="L89" s="19">
        <f t="shared" si="45"/>
        <v>63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17</v>
      </c>
      <c r="H100" s="32">
        <f t="shared" ref="H100" si="51">H89+H99</f>
        <v>23</v>
      </c>
      <c r="I100" s="32">
        <f t="shared" ref="I100" si="52">I89+I99</f>
        <v>79</v>
      </c>
      <c r="J100" s="32">
        <f t="shared" ref="J100:L100" si="53">J89+J99</f>
        <v>591</v>
      </c>
      <c r="K100" s="32"/>
      <c r="L100" s="32">
        <f t="shared" si="53"/>
        <v>63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66</v>
      </c>
      <c r="F101" s="40">
        <v>150</v>
      </c>
      <c r="G101" s="40">
        <v>3</v>
      </c>
      <c r="H101" s="40">
        <v>5</v>
      </c>
      <c r="I101" s="40">
        <v>32</v>
      </c>
      <c r="J101" s="40">
        <v>185</v>
      </c>
      <c r="K101" s="41"/>
      <c r="L101" s="40">
        <v>21</v>
      </c>
    </row>
    <row r="102" spans="1:12" ht="15" x14ac:dyDescent="0.25">
      <c r="A102" s="23"/>
      <c r="B102" s="15"/>
      <c r="C102" s="11"/>
      <c r="D102" s="6" t="s">
        <v>20</v>
      </c>
      <c r="E102" s="42" t="s">
        <v>67</v>
      </c>
      <c r="F102" s="43">
        <v>90</v>
      </c>
      <c r="G102" s="43">
        <v>12</v>
      </c>
      <c r="H102" s="43">
        <v>13</v>
      </c>
      <c r="I102" s="43">
        <v>13</v>
      </c>
      <c r="J102" s="43">
        <v>266</v>
      </c>
      <c r="K102" s="44"/>
      <c r="L102" s="43">
        <v>55</v>
      </c>
    </row>
    <row r="103" spans="1:12" ht="15" x14ac:dyDescent="0.25">
      <c r="A103" s="23"/>
      <c r="B103" s="15"/>
      <c r="C103" s="11"/>
      <c r="D103" s="7" t="s">
        <v>21</v>
      </c>
      <c r="E103" s="42" t="s">
        <v>51</v>
      </c>
      <c r="F103" s="43">
        <v>200</v>
      </c>
      <c r="G103" s="43">
        <v>1</v>
      </c>
      <c r="H103" s="43">
        <v>0</v>
      </c>
      <c r="I103" s="43">
        <v>16</v>
      </c>
      <c r="J103" s="43">
        <v>67</v>
      </c>
      <c r="K103" s="44"/>
      <c r="L103" s="43">
        <v>24</v>
      </c>
    </row>
    <row r="104" spans="1:12" ht="15" x14ac:dyDescent="0.25">
      <c r="A104" s="23"/>
      <c r="B104" s="15"/>
      <c r="C104" s="11"/>
      <c r="D104" s="7" t="s">
        <v>22</v>
      </c>
      <c r="E104" s="42" t="s">
        <v>44</v>
      </c>
      <c r="F104" s="43">
        <v>35</v>
      </c>
      <c r="G104" s="43">
        <v>2</v>
      </c>
      <c r="H104" s="43">
        <v>2</v>
      </c>
      <c r="I104" s="43">
        <v>17</v>
      </c>
      <c r="J104" s="43">
        <v>87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25</v>
      </c>
      <c r="E106" s="42" t="s">
        <v>68</v>
      </c>
      <c r="F106" s="43">
        <v>60</v>
      </c>
      <c r="G106" s="43">
        <v>0</v>
      </c>
      <c r="H106" s="43">
        <v>3</v>
      </c>
      <c r="I106" s="43">
        <v>5</v>
      </c>
      <c r="J106" s="43">
        <v>46</v>
      </c>
      <c r="K106" s="44"/>
      <c r="L106" s="43">
        <v>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535</v>
      </c>
      <c r="G108" s="19">
        <f t="shared" ref="G108:J108" si="54">SUM(G101:G107)</f>
        <v>18</v>
      </c>
      <c r="H108" s="19">
        <f t="shared" si="54"/>
        <v>23</v>
      </c>
      <c r="I108" s="19">
        <f t="shared" si="54"/>
        <v>83</v>
      </c>
      <c r="J108" s="19">
        <f t="shared" si="54"/>
        <v>651</v>
      </c>
      <c r="K108" s="25"/>
      <c r="L108" s="19">
        <f t="shared" ref="L108" si="55">SUM(L101:L107)</f>
        <v>118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535</v>
      </c>
      <c r="G119" s="32">
        <f t="shared" ref="G119" si="58">G108+G118</f>
        <v>18</v>
      </c>
      <c r="H119" s="32">
        <f t="shared" ref="H119" si="59">H108+H118</f>
        <v>23</v>
      </c>
      <c r="I119" s="32">
        <f t="shared" ref="I119" si="60">I108+I118</f>
        <v>83</v>
      </c>
      <c r="J119" s="32">
        <f t="shared" ref="J119:L119" si="61">J108+J118</f>
        <v>651</v>
      </c>
      <c r="K119" s="32"/>
      <c r="L119" s="32">
        <f t="shared" si="61"/>
        <v>118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69</v>
      </c>
      <c r="F120" s="40">
        <v>150</v>
      </c>
      <c r="G120" s="40">
        <v>15</v>
      </c>
      <c r="H120" s="40">
        <v>18</v>
      </c>
      <c r="I120" s="40">
        <v>34</v>
      </c>
      <c r="J120" s="40">
        <v>301</v>
      </c>
      <c r="K120" s="41"/>
      <c r="L120" s="40">
        <v>60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54</v>
      </c>
      <c r="F122" s="43">
        <v>180</v>
      </c>
      <c r="G122" s="43">
        <v>3</v>
      </c>
      <c r="H122" s="43">
        <v>3</v>
      </c>
      <c r="I122" s="43">
        <v>10</v>
      </c>
      <c r="J122" s="43">
        <v>77</v>
      </c>
      <c r="K122" s="44"/>
      <c r="L122" s="43">
        <v>15</v>
      </c>
    </row>
    <row r="123" spans="1:12" ht="15" x14ac:dyDescent="0.25">
      <c r="A123" s="14"/>
      <c r="B123" s="15"/>
      <c r="C123" s="11"/>
      <c r="D123" s="7" t="s">
        <v>22</v>
      </c>
      <c r="E123" s="42" t="s">
        <v>44</v>
      </c>
      <c r="F123" s="43">
        <v>35</v>
      </c>
      <c r="G123" s="43">
        <v>2</v>
      </c>
      <c r="H123" s="43">
        <v>2</v>
      </c>
      <c r="I123" s="43">
        <v>17</v>
      </c>
      <c r="J123" s="43">
        <v>87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23</v>
      </c>
      <c r="E124" s="42" t="s">
        <v>55</v>
      </c>
      <c r="F124" s="43">
        <v>120</v>
      </c>
      <c r="G124" s="43">
        <v>1</v>
      </c>
      <c r="H124" s="43">
        <v>1</v>
      </c>
      <c r="I124" s="43">
        <v>12</v>
      </c>
      <c r="J124" s="43">
        <v>53</v>
      </c>
      <c r="K124" s="44"/>
      <c r="L124" s="43">
        <v>18</v>
      </c>
    </row>
    <row r="125" spans="1:12" ht="15" x14ac:dyDescent="0.25">
      <c r="A125" s="14"/>
      <c r="B125" s="15"/>
      <c r="C125" s="11"/>
      <c r="D125" s="6" t="s">
        <v>56</v>
      </c>
      <c r="E125" s="42" t="s">
        <v>48</v>
      </c>
      <c r="F125" s="43">
        <v>15</v>
      </c>
      <c r="G125" s="43">
        <v>4</v>
      </c>
      <c r="H125" s="43">
        <v>4</v>
      </c>
      <c r="I125" s="43">
        <v>0</v>
      </c>
      <c r="J125" s="43">
        <v>54</v>
      </c>
      <c r="K125" s="44"/>
      <c r="L125" s="43">
        <v>13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25</v>
      </c>
      <c r="H127" s="19">
        <f t="shared" si="62"/>
        <v>28</v>
      </c>
      <c r="I127" s="19">
        <f t="shared" si="62"/>
        <v>73</v>
      </c>
      <c r="J127" s="19">
        <f t="shared" si="62"/>
        <v>572</v>
      </c>
      <c r="K127" s="25"/>
      <c r="L127" s="19">
        <f t="shared" ref="L127" si="63">SUM(L120:L126)</f>
        <v>109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25</v>
      </c>
      <c r="H138" s="32">
        <f t="shared" ref="H138" si="67">H127+H137</f>
        <v>28</v>
      </c>
      <c r="I138" s="32">
        <f t="shared" ref="I138" si="68">I127+I137</f>
        <v>73</v>
      </c>
      <c r="J138" s="32">
        <f t="shared" ref="J138:L138" si="69">J127+J137</f>
        <v>572</v>
      </c>
      <c r="K138" s="32"/>
      <c r="L138" s="32">
        <f t="shared" si="69"/>
        <v>109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70</v>
      </c>
      <c r="F139" s="40">
        <v>150</v>
      </c>
      <c r="G139" s="40">
        <v>5</v>
      </c>
      <c r="H139" s="40">
        <v>7</v>
      </c>
      <c r="I139" s="40">
        <v>36</v>
      </c>
      <c r="J139" s="40">
        <v>239</v>
      </c>
      <c r="K139" s="41"/>
      <c r="L139" s="40">
        <v>25</v>
      </c>
    </row>
    <row r="140" spans="1:12" ht="15" x14ac:dyDescent="0.25">
      <c r="A140" s="23"/>
      <c r="B140" s="15"/>
      <c r="C140" s="11"/>
      <c r="D140" s="6" t="s">
        <v>20</v>
      </c>
      <c r="E140" s="42" t="s">
        <v>71</v>
      </c>
      <c r="F140" s="43">
        <v>90</v>
      </c>
      <c r="G140" s="43">
        <v>11</v>
      </c>
      <c r="H140" s="43">
        <v>13</v>
      </c>
      <c r="I140" s="43">
        <v>12</v>
      </c>
      <c r="J140" s="43">
        <v>235</v>
      </c>
      <c r="K140" s="44"/>
      <c r="L140" s="43">
        <v>55</v>
      </c>
    </row>
    <row r="141" spans="1:12" ht="15" x14ac:dyDescent="0.25">
      <c r="A141" s="23"/>
      <c r="B141" s="15"/>
      <c r="C141" s="11"/>
      <c r="D141" s="7" t="s">
        <v>21</v>
      </c>
      <c r="E141" s="42" t="s">
        <v>72</v>
      </c>
      <c r="F141" s="43">
        <v>200</v>
      </c>
      <c r="G141" s="43">
        <v>0</v>
      </c>
      <c r="H141" s="43">
        <v>0</v>
      </c>
      <c r="I141" s="43">
        <v>36</v>
      </c>
      <c r="J141" s="43">
        <v>42</v>
      </c>
      <c r="K141" s="44"/>
      <c r="L141" s="43">
        <v>21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44</v>
      </c>
      <c r="F142" s="43">
        <v>35</v>
      </c>
      <c r="G142" s="43">
        <v>2</v>
      </c>
      <c r="H142" s="43">
        <v>2</v>
      </c>
      <c r="I142" s="43">
        <v>17</v>
      </c>
      <c r="J142" s="43">
        <v>87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 t="s">
        <v>62</v>
      </c>
      <c r="F144" s="43">
        <v>60</v>
      </c>
      <c r="G144" s="43">
        <v>0</v>
      </c>
      <c r="H144" s="43">
        <v>0</v>
      </c>
      <c r="I144" s="43">
        <v>2</v>
      </c>
      <c r="J144" s="43">
        <v>13</v>
      </c>
      <c r="K144" s="44"/>
      <c r="L144" s="43">
        <v>27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535</v>
      </c>
      <c r="G146" s="19">
        <f t="shared" ref="G146:J146" si="70">SUM(G139:G145)</f>
        <v>18</v>
      </c>
      <c r="H146" s="19">
        <f t="shared" si="70"/>
        <v>22</v>
      </c>
      <c r="I146" s="19">
        <f t="shared" si="70"/>
        <v>103</v>
      </c>
      <c r="J146" s="19">
        <f t="shared" si="70"/>
        <v>616</v>
      </c>
      <c r="K146" s="25"/>
      <c r="L146" s="19">
        <f t="shared" ref="L146" si="71">SUM(L139:L145)</f>
        <v>131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535</v>
      </c>
      <c r="G157" s="32">
        <f t="shared" ref="G157" si="74">G146+G156</f>
        <v>18</v>
      </c>
      <c r="H157" s="32">
        <f t="shared" ref="H157" si="75">H146+H156</f>
        <v>22</v>
      </c>
      <c r="I157" s="32">
        <f t="shared" ref="I157" si="76">I146+I156</f>
        <v>103</v>
      </c>
      <c r="J157" s="32">
        <f t="shared" ref="J157:L157" si="77">J146+J156</f>
        <v>616</v>
      </c>
      <c r="K157" s="32"/>
      <c r="L157" s="32">
        <f t="shared" si="77"/>
        <v>131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73</v>
      </c>
      <c r="F158" s="40">
        <v>200</v>
      </c>
      <c r="G158" s="40">
        <v>5</v>
      </c>
      <c r="H158" s="40">
        <v>3</v>
      </c>
      <c r="I158" s="40">
        <v>23</v>
      </c>
      <c r="J158" s="40">
        <v>138</v>
      </c>
      <c r="K158" s="41"/>
      <c r="L158" s="40">
        <v>29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74</v>
      </c>
      <c r="F160" s="43">
        <v>200</v>
      </c>
      <c r="G160" s="43">
        <v>5</v>
      </c>
      <c r="H160" s="43">
        <v>4</v>
      </c>
      <c r="I160" s="43">
        <v>13</v>
      </c>
      <c r="J160" s="43">
        <v>100</v>
      </c>
      <c r="K160" s="44"/>
      <c r="L160" s="43">
        <v>18</v>
      </c>
    </row>
    <row r="161" spans="1:12" ht="15" x14ac:dyDescent="0.25">
      <c r="A161" s="23"/>
      <c r="B161" s="15"/>
      <c r="C161" s="11"/>
      <c r="D161" s="7" t="s">
        <v>22</v>
      </c>
      <c r="E161" s="42" t="s">
        <v>44</v>
      </c>
      <c r="F161" s="43">
        <v>35</v>
      </c>
      <c r="G161" s="43">
        <v>2</v>
      </c>
      <c r="H161" s="43">
        <v>2</v>
      </c>
      <c r="I161" s="43">
        <v>17</v>
      </c>
      <c r="J161" s="43">
        <v>89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23</v>
      </c>
      <c r="E162" s="42" t="s">
        <v>75</v>
      </c>
      <c r="F162" s="43">
        <v>100</v>
      </c>
      <c r="G162" s="43">
        <v>1</v>
      </c>
      <c r="H162" s="43">
        <v>0</v>
      </c>
      <c r="I162" s="43">
        <v>11</v>
      </c>
      <c r="J162" s="43">
        <v>49</v>
      </c>
      <c r="K162" s="44"/>
      <c r="L162" s="43">
        <v>15</v>
      </c>
    </row>
    <row r="163" spans="1:12" ht="15" x14ac:dyDescent="0.25">
      <c r="A163" s="23"/>
      <c r="B163" s="15"/>
      <c r="C163" s="11"/>
      <c r="D163" s="6" t="s">
        <v>56</v>
      </c>
      <c r="E163" s="42" t="s">
        <v>76</v>
      </c>
      <c r="F163" s="43">
        <v>10</v>
      </c>
      <c r="G163" s="43">
        <v>0</v>
      </c>
      <c r="H163" s="43">
        <v>8</v>
      </c>
      <c r="I163" s="43">
        <v>0</v>
      </c>
      <c r="J163" s="43">
        <v>75</v>
      </c>
      <c r="K163" s="44"/>
      <c r="L163" s="43">
        <v>12</v>
      </c>
    </row>
    <row r="164" spans="1:12" ht="15" x14ac:dyDescent="0.25">
      <c r="A164" s="23"/>
      <c r="B164" s="15"/>
      <c r="C164" s="11"/>
      <c r="D164" s="6" t="s">
        <v>47</v>
      </c>
      <c r="E164" s="42" t="s">
        <v>45</v>
      </c>
      <c r="F164" s="43">
        <v>50</v>
      </c>
      <c r="G164" s="43">
        <v>4</v>
      </c>
      <c r="H164" s="43">
        <v>3</v>
      </c>
      <c r="I164" s="43">
        <v>25</v>
      </c>
      <c r="J164" s="43">
        <v>148</v>
      </c>
      <c r="K164" s="44"/>
      <c r="L164" s="43">
        <v>12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595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89</v>
      </c>
      <c r="J165" s="19">
        <f t="shared" si="78"/>
        <v>599</v>
      </c>
      <c r="K165" s="25"/>
      <c r="L165" s="19">
        <f t="shared" ref="L165" si="79">SUM(L158:L164)</f>
        <v>89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595</v>
      </c>
      <c r="G176" s="32">
        <f t="shared" ref="G176" si="82">G165+G175</f>
        <v>17</v>
      </c>
      <c r="H176" s="32">
        <f t="shared" ref="H176" si="83">H165+H175</f>
        <v>20</v>
      </c>
      <c r="I176" s="32">
        <f t="shared" ref="I176" si="84">I165+I175</f>
        <v>89</v>
      </c>
      <c r="J176" s="32">
        <f t="shared" ref="J176:L176" si="85">J165+J175</f>
        <v>599</v>
      </c>
      <c r="K176" s="32"/>
      <c r="L176" s="32">
        <f t="shared" si="85"/>
        <v>89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77</v>
      </c>
      <c r="F177" s="40">
        <v>200</v>
      </c>
      <c r="G177" s="40">
        <v>14</v>
      </c>
      <c r="H177" s="40">
        <v>13</v>
      </c>
      <c r="I177" s="40">
        <v>53</v>
      </c>
      <c r="J177" s="40">
        <v>348</v>
      </c>
      <c r="K177" s="41"/>
      <c r="L177" s="40">
        <v>63</v>
      </c>
    </row>
    <row r="178" spans="1:12" ht="15" x14ac:dyDescent="0.25">
      <c r="A178" s="23"/>
      <c r="B178" s="15"/>
      <c r="C178" s="11"/>
      <c r="D178" s="6" t="s">
        <v>20</v>
      </c>
      <c r="E178" s="42" t="s">
        <v>78</v>
      </c>
      <c r="F178" s="43">
        <v>60</v>
      </c>
      <c r="G178" s="43">
        <v>1</v>
      </c>
      <c r="H178" s="43">
        <v>4</v>
      </c>
      <c r="I178" s="43">
        <v>6</v>
      </c>
      <c r="J178" s="43">
        <v>68</v>
      </c>
      <c r="K178" s="44"/>
      <c r="L178" s="43">
        <v>15</v>
      </c>
    </row>
    <row r="179" spans="1:12" ht="15" x14ac:dyDescent="0.25">
      <c r="A179" s="23"/>
      <c r="B179" s="15"/>
      <c r="C179" s="11"/>
      <c r="D179" s="7" t="s">
        <v>21</v>
      </c>
      <c r="E179" s="42" t="s">
        <v>51</v>
      </c>
      <c r="F179" s="43">
        <v>200</v>
      </c>
      <c r="G179" s="43">
        <v>1</v>
      </c>
      <c r="H179" s="43">
        <v>0</v>
      </c>
      <c r="I179" s="43">
        <v>16</v>
      </c>
      <c r="J179" s="43">
        <v>67</v>
      </c>
      <c r="K179" s="44"/>
      <c r="L179" s="43">
        <v>24</v>
      </c>
    </row>
    <row r="180" spans="1:12" ht="15" x14ac:dyDescent="0.25">
      <c r="A180" s="23"/>
      <c r="B180" s="15"/>
      <c r="C180" s="11"/>
      <c r="D180" s="7" t="s">
        <v>22</v>
      </c>
      <c r="E180" s="42" t="s">
        <v>44</v>
      </c>
      <c r="F180" s="43">
        <v>40</v>
      </c>
      <c r="G180" s="43">
        <v>3</v>
      </c>
      <c r="H180" s="43">
        <v>2</v>
      </c>
      <c r="I180" s="43">
        <v>20</v>
      </c>
      <c r="J180" s="43">
        <v>104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19</v>
      </c>
      <c r="I184" s="19">
        <f t="shared" si="86"/>
        <v>95</v>
      </c>
      <c r="J184" s="19">
        <f t="shared" si="86"/>
        <v>587</v>
      </c>
      <c r="K184" s="25"/>
      <c r="L184" s="19">
        <f t="shared" ref="L184" si="87">SUM(L177:L183)</f>
        <v>105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>G184+G194</f>
        <v>19</v>
      </c>
      <c r="H195" s="32">
        <f>H184+H194</f>
        <v>19</v>
      </c>
      <c r="I195" s="32">
        <f>I184+I194</f>
        <v>95</v>
      </c>
      <c r="J195" s="32">
        <f>J184+J194</f>
        <v>587</v>
      </c>
      <c r="K195" s="32"/>
      <c r="L195" s="32">
        <f>L184+L194</f>
        <v>105</v>
      </c>
    </row>
    <row r="196" spans="1:12" ht="13.5" thickBot="1" x14ac:dyDescent="0.25">
      <c r="A196" s="27"/>
      <c r="B196" s="28"/>
      <c r="C196" s="53" t="s">
        <v>5</v>
      </c>
      <c r="D196" s="54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535.5</v>
      </c>
      <c r="G196" s="34">
        <f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>(H24+H43+H62+H81+H100+H119+H138+H157+H176+H195)/(IF(H24=0,0,1)+IF(H43=0,0,1)+IF(H62=0,0,1)+IF(H81=0,0,1)+IF(H100=0,0,1)+IF(H119=0,0,1)+IF(H138=0,0,1)+IF(H157=0,0,1)+IF(H176=0,0,1)+IF(H195=0,0,1))</f>
        <v>20.7</v>
      </c>
      <c r="I196" s="34">
        <f>(I24+I43+I62+I81+I100+I119+I138+I157+I176+I195)/(IF(I24=0,0,1)+IF(I43=0,0,1)+IF(I62=0,0,1)+IF(I81=0,0,1)+IF(I100=0,0,1)+IF(I119=0,0,1)+IF(I138=0,0,1)+IF(I157=0,0,1)+IF(I176=0,0,1)+IF(I195=0,0,1))</f>
        <v>85.1</v>
      </c>
      <c r="J196" s="34">
        <f>(J24+J43+J62+J81+J100+J119+J138+J157+J176+J195)/(IF(J24=0,0,1)+IF(J43=0,0,1)+IF(J62=0,0,1)+IF(J81=0,0,1)+IF(J100=0,0,1)+IF(J119=0,0,1)+IF(J138=0,0,1)+IF(J157=0,0,1)+IF(J176=0,0,1)+IF(J195=0,0,1))</f>
        <v>592.5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109.8</v>
      </c>
    </row>
  </sheetData>
  <sheetProtection selectLockedCells="1" selectUnlockedCells="1"/>
  <mergeCells count="14">
    <mergeCell ref="C1:E1"/>
    <mergeCell ref="H1:K1"/>
    <mergeCell ref="H2:K2"/>
    <mergeCell ref="C43:D43"/>
    <mergeCell ref="C62:D62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2022-05-16T14:23:56Z</dcterms:created>
  <dcterms:modified xsi:type="dcterms:W3CDTF">2025-03-04T05:29:28Z</dcterms:modified>
</cp:coreProperties>
</file>